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11020" tabRatio="500" activeTab="7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4519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/>
  <c r="T80" i="6"/>
  <c r="D18" i="5"/>
  <c r="T18" i="6"/>
  <c r="L7"/>
  <c r="I9" i="2"/>
  <c r="C7" i="9"/>
  <c r="D17" i="5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 s="1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D9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/>
  <c r="D8" i="5"/>
  <c r="T8" i="6"/>
  <c r="T17" i="5"/>
  <c r="K12" i="6"/>
  <c r="T12" i="5"/>
  <c r="K16" i="6"/>
  <c r="T16" i="5"/>
  <c r="T21"/>
  <c r="T26"/>
  <c r="T30"/>
  <c r="T34"/>
  <c r="T38"/>
  <c r="T42"/>
  <c r="T46"/>
  <c r="T51"/>
  <c r="T59"/>
  <c r="T63"/>
  <c r="T67"/>
  <c r="T71"/>
  <c r="T78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/>
  <c r="C10"/>
  <c r="C11"/>
  <c r="C12"/>
  <c r="C13"/>
  <c r="C14"/>
  <c r="C15"/>
  <c r="C16"/>
  <c r="C17"/>
  <c r="C18"/>
  <c r="C19"/>
  <c r="C20"/>
  <c r="C21"/>
  <c r="C22"/>
  <c r="C23"/>
  <c r="C8"/>
  <c r="E33" i="2"/>
  <c r="P33"/>
  <c r="D29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/>
  <c r="F6"/>
  <c r="G6"/>
  <c r="D6"/>
  <c r="C7"/>
  <c r="C8"/>
  <c r="C9"/>
  <c r="C10"/>
  <c r="C11"/>
  <c r="C12"/>
  <c r="C13"/>
  <c r="C14"/>
  <c r="C15"/>
  <c r="C16"/>
  <c r="C6"/>
  <c r="K7" i="6"/>
  <c r="T7" i="5"/>
  <c r="D7" i="6"/>
  <c r="E7"/>
  <c r="F7"/>
  <c r="G7"/>
  <c r="H7"/>
  <c r="I7"/>
  <c r="J7"/>
  <c r="M7"/>
  <c r="N7"/>
  <c r="O7"/>
  <c r="P7"/>
  <c r="Q7"/>
  <c r="R7"/>
  <c r="C7"/>
  <c r="F7" i="5"/>
  <c r="F80"/>
  <c r="G7"/>
  <c r="H7"/>
  <c r="I7"/>
  <c r="J7"/>
  <c r="K7"/>
  <c r="L7"/>
  <c r="M7"/>
  <c r="N7"/>
  <c r="O7"/>
  <c r="P7"/>
  <c r="Q7"/>
  <c r="R7"/>
  <c r="E7"/>
  <c r="C7"/>
  <c r="V7"/>
  <c r="D7"/>
  <c r="T7" i="6"/>
  <c r="C8" i="4"/>
  <c r="H8"/>
  <c r="C9"/>
  <c r="H9"/>
  <c r="C10"/>
  <c r="H10"/>
  <c r="C11"/>
  <c r="H1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27" s="1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/>
  <c r="D27"/>
  <c r="E27"/>
  <c r="F27"/>
  <c r="G27"/>
  <c r="H27"/>
  <c r="J27"/>
  <c r="K27"/>
  <c r="L27"/>
  <c r="M27"/>
  <c r="N27"/>
  <c r="O27"/>
  <c r="P27"/>
  <c r="Q27"/>
  <c r="R27"/>
  <c r="S27"/>
  <c r="T27"/>
  <c r="U27"/>
  <c r="C27"/>
  <c r="D19"/>
  <c r="E19"/>
  <c r="E7" s="1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/>
  <c r="E8"/>
  <c r="F8"/>
  <c r="G8"/>
  <c r="H8"/>
  <c r="I8"/>
  <c r="J8"/>
  <c r="J7"/>
  <c r="K8"/>
  <c r="L8"/>
  <c r="M8"/>
  <c r="M7"/>
  <c r="N8"/>
  <c r="O8"/>
  <c r="P8"/>
  <c r="Q8"/>
  <c r="R8"/>
  <c r="S8"/>
  <c r="T8"/>
  <c r="U8"/>
  <c r="C8"/>
  <c r="F7"/>
  <c r="G7"/>
  <c r="H7"/>
  <c r="K7"/>
  <c r="L7"/>
  <c r="N7"/>
  <c r="O7"/>
  <c r="P7"/>
  <c r="R7"/>
  <c r="S7"/>
  <c r="T7"/>
  <c r="U7"/>
  <c r="C7" i="4"/>
  <c r="H7" s="1"/>
  <c r="Q7" i="2" l="1"/>
  <c r="I7"/>
  <c r="U7" i="5" s="1"/>
  <c r="C7" i="2"/>
</calcChain>
</file>

<file path=xl/sharedStrings.xml><?xml version="1.0" encoding="utf-8"?>
<sst xmlns="http://schemas.openxmlformats.org/spreadsheetml/2006/main" count="1108" uniqueCount="283">
  <si>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</si>
  <si>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</si>
  <si>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</si>
  <si>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</si>
  <si>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</si>
  <si>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</si>
  <si>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</si>
  <si>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</si>
  <si>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</si>
  <si>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</si>
  <si>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</si>
  <si>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</si>
  <si>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</si>
  <si>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</si>
  <si>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</si>
  <si>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</si>
  <si>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</si>
  <si>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</si>
  <si>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</si>
  <si>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</si>
  <si>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</si>
  <si>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</si>
  <si>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</si>
  <si>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</si>
  <si>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</si>
  <si>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</si>
  <si>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</si>
  <si>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</si>
  <si>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</si>
  <si>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</si>
  <si>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</si>
  <si>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</si>
  <si>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</si>
  <si>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</si>
  <si>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</si>
  <si>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</si>
  <si>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</si>
  <si>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</si>
  <si>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</si>
  <si>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</si>
  <si>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</si>
  <si>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</si>
  <si>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</si>
  <si>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</si>
  <si>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</si>
  <si>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</si>
  <si>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</si>
  <si>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</si>
  <si>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</si>
  <si>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</si>
  <si>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</si>
  <si>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</si>
  <si>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</si>
  <si>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</si>
  <si>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</si>
  <si>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</si>
  <si>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</si>
  <si>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</si>
  <si>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</si>
  <si>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</si>
  <si>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</si>
  <si>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</si>
  <si>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</si>
  <si>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</si>
  <si>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</si>
  <si>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</si>
  <si>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</si>
  <si>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</si>
  <si>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</si>
  <si>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</si>
  <si>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</si>
  <si>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</si>
  <si>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</si>
  <si>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</si>
  <si>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</si>
  <si>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</si>
  <si>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</si>
  <si>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</si>
  <si>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</si>
  <si>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</si>
  <si>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</si>
  <si>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</si>
  <si>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</si>
  <si>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</si>
  <si>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</si>
  <si>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</si>
  <si>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</si>
  <si>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</si>
  <si>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</si>
  <si>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</si>
  <si>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</si>
  <si>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</si>
  <si>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</si>
  <si>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</si>
  <si>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</si>
  <si>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</si>
  <si>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</si>
  <si>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</si>
  <si>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</si>
  <si>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</si>
  <si>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</si>
  <si>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</si>
  <si>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</si>
  <si>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</si>
  <si>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</si>
  <si>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</si>
  <si>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</si>
  <si>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</si>
  <si>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</si>
  <si>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</si>
  <si>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</si>
  <si>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</si>
  <si>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</si>
  <si>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</si>
  <si>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</si>
  <si>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</si>
  <si>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</si>
  <si>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</si>
  <si>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</si>
  <si>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</si>
  <si>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</si>
  <si>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</si>
  <si>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</si>
  <si>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</si>
  <si>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</si>
  <si>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</si>
  <si>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</si>
  <si>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</si>
  <si>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</si>
  <si>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</si>
  <si>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</si>
  <si>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</si>
  <si>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</si>
  <si>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</si>
  <si>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</si>
  <si>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</si>
  <si>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</si>
  <si>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</si>
  <si>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</si>
  <si>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</si>
  <si>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</si>
  <si>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</si>
  <si>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</si>
  <si>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</si>
  <si>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</si>
  <si>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</si>
  <si>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</si>
  <si>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</si>
  <si>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</si>
  <si>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</si>
  <si>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</si>
  <si>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</si>
  <si>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</si>
  <si>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</si>
  <si>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</si>
  <si>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</si>
  <si>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</si>
  <si>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</si>
  <si>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</si>
  <si>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</si>
  <si>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</si>
  <si>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</si>
  <si>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</si>
  <si>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</si>
  <si>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</si>
  <si>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</si>
  <si>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</si>
  <si>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</si>
  <si>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</si>
  <si>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</si>
  <si>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</si>
  <si>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</si>
  <si>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</si>
  <si>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</si>
  <si>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</si>
  <si>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</si>
  <si>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</si>
  <si>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</si>
  <si>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</si>
  <si>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</si>
  <si>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</si>
  <si>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</si>
  <si>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</si>
  <si>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</si>
  <si>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</si>
  <si>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</si>
  <si>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</si>
  <si>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</si>
  <si>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</si>
  <si>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</si>
  <si>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</si>
  <si>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</si>
  <si>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</si>
  <si>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</si>
  <si>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</si>
  <si>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</si>
  <si>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</si>
  <si>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</si>
  <si>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</si>
  <si>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</si>
  <si>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</si>
  <si>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</si>
  <si>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</si>
  <si>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</si>
  <si>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</si>
  <si>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</si>
  <si>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</si>
  <si>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</si>
  <si>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</si>
  <si>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</si>
  <si>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</si>
  <si>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</si>
  <si>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</si>
  <si>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</si>
  <si>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</si>
  <si>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</si>
  <si>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</si>
  <si>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</si>
  <si>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</si>
  <si>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</si>
  <si>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</si>
  <si>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</si>
  <si>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</si>
  <si>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</si>
  <si>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</si>
  <si>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</si>
  <si>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</si>
  <si>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</si>
  <si>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</si>
  <si>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</si>
  <si>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</si>
  <si>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</si>
  <si>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</si>
  <si>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</si>
  <si>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</si>
  <si>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</si>
  <si>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</si>
  <si>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</si>
  <si>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</si>
  <si>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</si>
  <si>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</si>
  <si>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</si>
  <si>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</si>
  <si>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</si>
  <si>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</si>
  <si>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</si>
  <si>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</si>
  <si>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</si>
  <si>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</si>
  <si>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</si>
  <si>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</si>
  <si>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</si>
  <si>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</si>
  <si>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</si>
  <si>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</si>
  <si>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</si>
  <si>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</si>
  <si>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</si>
  <si>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</si>
  <si>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</si>
  <si>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</si>
  <si>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</si>
  <si>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</si>
  <si>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</si>
  <si>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</si>
  <si>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</si>
  <si>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</si>
  <si>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</si>
  <si>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</si>
  <si>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</si>
  <si>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</si>
  <si>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</si>
  <si>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</si>
  <si>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</si>
  <si>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</si>
  <si>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</si>
  <si>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</si>
  <si>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</si>
  <si>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Администрация Краснощёковского района</t>
  </si>
  <si>
    <t>Алтайский край, Краснощёковский район, с. Краснощёково, ул. Ленина 152, почтовый индекс 658340</t>
  </si>
  <si>
    <t>Глава района</t>
  </si>
  <si>
    <t>Бобрышев Александр Юрьевич</t>
  </si>
  <si>
    <t>14.12.2021г.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</si>
</sst>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opLeftCell="A16" zoomScale="80" zoomScaleNormal="80" workbookViewId="0">
      <selection activeCell="E25" sqref="E25:F25"/>
    </sheetView>
  </sheetViews>
  <sheetFormatPr defaultRowHeight="12.5"/>
  <cols>
    <col min="1" max="1" width="2.7265625" customWidth="1"/>
    <col min="2" max="2" width="40.7265625" customWidth="1"/>
    <col min="3" max="3" width="24.81640625" customWidth="1"/>
    <col min="4" max="4" width="21.26953125" customWidth="1"/>
    <col min="5" max="5" width="4.7265625" customWidth="1"/>
    <col min="6" max="6" width="31" customWidth="1"/>
    <col min="7" max="7" width="15.54296875" customWidth="1"/>
  </cols>
  <sheetData>
    <row r="1" spans="1:6" ht="13" thickBot="1"/>
    <row r="2" spans="1:6" ht="13" thickBot="1">
      <c r="A2" s="61" t="s">
        <v>0</v>
      </c>
      <c r="B2" s="62"/>
      <c r="C2" s="62"/>
      <c r="D2" s="62"/>
      <c r="E2" s="62"/>
      <c r="F2" s="63"/>
    </row>
    <row r="3" spans="1:6" ht="13" thickBot="1"/>
    <row r="4" spans="1:6" ht="13" thickBot="1">
      <c r="A4" s="61" t="s">
        <v>1</v>
      </c>
      <c r="B4" s="62"/>
      <c r="C4" s="62"/>
      <c r="D4" s="62"/>
      <c r="E4" s="62"/>
      <c r="F4" s="63"/>
    </row>
    <row r="5" spans="1:6" ht="13" thickBot="1"/>
    <row r="6" spans="1:6" ht="88.15" customHeight="1" thickBot="1">
      <c r="A6" s="65" t="s">
        <v>277</v>
      </c>
      <c r="B6" s="66"/>
      <c r="C6" s="66"/>
      <c r="D6" s="66"/>
      <c r="E6" s="66"/>
      <c r="F6" s="67"/>
    </row>
    <row r="7" spans="1:6" ht="13" thickBot="1"/>
    <row r="8" spans="1:6" ht="13" thickBot="1">
      <c r="A8" s="61" t="s">
        <v>2</v>
      </c>
      <c r="B8" s="62"/>
      <c r="C8" s="62"/>
      <c r="D8" s="62"/>
      <c r="E8" s="62"/>
      <c r="F8" s="63"/>
    </row>
    <row r="9" spans="1:6" ht="13" thickBot="1"/>
    <row r="10" spans="1:6">
      <c r="A10" s="68" t="s">
        <v>3</v>
      </c>
      <c r="B10" s="69"/>
      <c r="C10" s="69"/>
      <c r="D10" s="69"/>
      <c r="E10" s="69"/>
      <c r="F10" s="70"/>
    </row>
    <row r="11" spans="1:6">
      <c r="A11" s="4"/>
      <c r="B11" s="5"/>
      <c r="C11" s="5"/>
      <c r="D11" s="5"/>
      <c r="E11" s="5"/>
      <c r="F11" s="6"/>
    </row>
    <row r="12" spans="1:6" ht="13" thickBot="1">
      <c r="A12" s="7"/>
      <c r="B12" s="64" t="s">
        <v>226</v>
      </c>
      <c r="C12" s="64"/>
      <c r="D12" s="41">
        <v>21</v>
      </c>
      <c r="E12" s="8" t="s">
        <v>4</v>
      </c>
      <c r="F12" s="9"/>
    </row>
    <row r="13" spans="1:6" ht="13" thickBot="1"/>
    <row r="14" spans="1:6" ht="25.5" thickBot="1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>
      <c r="A16" s="72"/>
      <c r="B16" s="72"/>
      <c r="C16" s="72"/>
      <c r="D16" s="74"/>
      <c r="F16" s="11" t="s">
        <v>8</v>
      </c>
    </row>
    <row r="17" spans="1:7" ht="146.5" customHeight="1">
      <c r="A17" s="75" t="s">
        <v>224</v>
      </c>
      <c r="B17" s="75"/>
      <c r="C17" s="75"/>
      <c r="D17" s="12" t="s">
        <v>9</v>
      </c>
    </row>
    <row r="18" spans="1:7" ht="79.900000000000006" customHeight="1">
      <c r="A18" s="72" t="s">
        <v>225</v>
      </c>
      <c r="B18" s="72"/>
      <c r="C18" s="72"/>
      <c r="D18" s="12" t="s">
        <v>10</v>
      </c>
    </row>
    <row r="20" spans="1:7">
      <c r="A20" s="76" t="s">
        <v>156</v>
      </c>
      <c r="B20" s="76"/>
      <c r="C20" s="106" t="s">
        <v>278</v>
      </c>
      <c r="D20" s="77"/>
      <c r="E20" s="77"/>
      <c r="F20" s="77"/>
      <c r="G20" s="77"/>
    </row>
    <row r="21" spans="1:7">
      <c r="A21" s="76" t="s">
        <v>157</v>
      </c>
      <c r="B21" s="76"/>
      <c r="C21" s="106" t="s">
        <v>279</v>
      </c>
      <c r="D21" s="77"/>
      <c r="E21" s="77"/>
      <c r="F21" s="77"/>
      <c r="G21" s="77"/>
    </row>
    <row r="22" spans="1:7" ht="15.65" customHeight="1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>
      <c r="A23" s="76"/>
      <c r="B23" s="76"/>
      <c r="C23" s="78" t="s">
        <v>13</v>
      </c>
      <c r="D23" s="78"/>
      <c r="E23" s="79"/>
      <c r="F23" s="80"/>
      <c r="G23" s="43"/>
    </row>
    <row r="24" spans="1:7">
      <c r="A24" s="81">
        <v>1</v>
      </c>
      <c r="B24" s="81"/>
      <c r="C24" s="81">
        <v>2</v>
      </c>
      <c r="D24" s="81"/>
      <c r="E24" s="81">
        <v>3</v>
      </c>
      <c r="F24" s="81"/>
      <c r="G24" s="13">
        <v>4</v>
      </c>
    </row>
    <row r="25" spans="1:7" ht="12.75" customHeight="1">
      <c r="A25" s="78" t="s">
        <v>14</v>
      </c>
      <c r="B25" s="78"/>
      <c r="C25" s="79">
        <v>33979217</v>
      </c>
      <c r="D25" s="80"/>
      <c r="E25" s="79"/>
      <c r="F25" s="80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33" sqref="R33"/>
    </sheetView>
  </sheetViews>
  <sheetFormatPr defaultRowHeight="12.5"/>
  <cols>
    <col min="1" max="1" width="31.1796875" style="2" customWidth="1"/>
    <col min="2" max="2" width="5.7265625" style="2" customWidth="1"/>
    <col min="3" max="3" width="12.54296875" style="2" customWidth="1"/>
    <col min="4" max="4" width="9.54296875" style="2" customWidth="1"/>
    <col min="5" max="5" width="10.26953125" style="2" customWidth="1"/>
    <col min="6" max="6" width="10.1796875" style="2" customWidth="1"/>
    <col min="7" max="7" width="11.81640625" style="2" customWidth="1"/>
    <col min="8" max="8" width="9.7265625" style="2" customWidth="1"/>
    <col min="9" max="9" width="14" style="2" customWidth="1"/>
    <col min="10" max="11" width="9.7265625" style="2" customWidth="1"/>
    <col min="12" max="12" width="11" style="2" customWidth="1"/>
    <col min="13" max="13" width="10.7265625" style="2" customWidth="1"/>
    <col min="14" max="14" width="11" style="2" customWidth="1"/>
    <col min="15" max="15" width="10.54296875" style="2" customWidth="1"/>
    <col min="16" max="22" width="12.54296875" style="2" customWidth="1"/>
    <col min="23" max="23" width="12.54296875" style="2" hidden="1" customWidth="1"/>
    <col min="24" max="1025" width="12.54296875" style="2" customWidth="1"/>
  </cols>
  <sheetData>
    <row r="1" spans="1:23" ht="17.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5" customHeight="1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91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2">
      <c r="A7" s="16" t="s">
        <v>235</v>
      </c>
      <c r="B7" s="17">
        <v>1</v>
      </c>
      <c r="C7" s="20">
        <f>SUM(C8,C19,C27,C31,C32)</f>
        <v>2</v>
      </c>
      <c r="D7" s="20">
        <f t="shared" ref="D7:U7" si="0">SUM(D8,D19,D27,D31,D32)</f>
        <v>1</v>
      </c>
      <c r="E7" s="20">
        <f t="shared" si="0"/>
        <v>1</v>
      </c>
      <c r="F7" s="20">
        <f t="shared" si="0"/>
        <v>0</v>
      </c>
      <c r="G7" s="20">
        <f t="shared" si="0"/>
        <v>1</v>
      </c>
      <c r="H7" s="20">
        <f t="shared" si="0"/>
        <v>0</v>
      </c>
      <c r="I7" s="20">
        <f t="shared" si="0"/>
        <v>540</v>
      </c>
      <c r="J7" s="20">
        <f t="shared" si="0"/>
        <v>0</v>
      </c>
      <c r="K7" s="20">
        <f t="shared" si="0"/>
        <v>0</v>
      </c>
      <c r="L7" s="20">
        <f t="shared" si="0"/>
        <v>63</v>
      </c>
      <c r="M7" s="20">
        <f t="shared" si="0"/>
        <v>349</v>
      </c>
      <c r="N7" s="20">
        <f t="shared" si="0"/>
        <v>128</v>
      </c>
      <c r="O7" s="20">
        <f t="shared" si="0"/>
        <v>0</v>
      </c>
      <c r="P7" s="20">
        <f t="shared" si="0"/>
        <v>540</v>
      </c>
      <c r="Q7" s="20">
        <f t="shared" si="0"/>
        <v>540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26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7.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6">
      <c r="A19" s="16" t="s">
        <v>47</v>
      </c>
      <c r="B19" s="17">
        <v>13</v>
      </c>
      <c r="C19" s="20">
        <f>SUM(C20:C26)</f>
        <v>1</v>
      </c>
      <c r="D19" s="20">
        <f t="shared" ref="D19:U19" si="4">SUM(D20:D26)</f>
        <v>1</v>
      </c>
      <c r="E19" s="20">
        <f t="shared" si="4"/>
        <v>1</v>
      </c>
      <c r="F19" s="20">
        <f t="shared" si="4"/>
        <v>0</v>
      </c>
      <c r="G19" s="20">
        <f t="shared" si="4"/>
        <v>1</v>
      </c>
      <c r="H19" s="20">
        <f t="shared" si="4"/>
        <v>0</v>
      </c>
      <c r="I19" s="20">
        <f t="shared" si="4"/>
        <v>63</v>
      </c>
      <c r="J19" s="20">
        <f t="shared" si="4"/>
        <v>0</v>
      </c>
      <c r="K19" s="20">
        <f t="shared" si="4"/>
        <v>0</v>
      </c>
      <c r="L19" s="20">
        <f t="shared" si="4"/>
        <v>63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63</v>
      </c>
      <c r="Q19" s="20">
        <f t="shared" si="4"/>
        <v>63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>
      <c r="A22" s="18" t="s">
        <v>50</v>
      </c>
      <c r="B22" s="17">
        <v>16</v>
      </c>
      <c r="C22" s="21">
        <v>1</v>
      </c>
      <c r="D22" s="20">
        <f t="shared" si="2"/>
        <v>1</v>
      </c>
      <c r="E22" s="21">
        <v>1</v>
      </c>
      <c r="F22" s="21"/>
      <c r="G22" s="21">
        <v>1</v>
      </c>
      <c r="H22" s="21"/>
      <c r="I22" s="20">
        <f t="shared" si="3"/>
        <v>63</v>
      </c>
      <c r="J22" s="21"/>
      <c r="K22" s="21"/>
      <c r="L22" s="21">
        <v>63</v>
      </c>
      <c r="M22" s="21"/>
      <c r="N22" s="21"/>
      <c r="O22" s="21"/>
      <c r="P22" s="21">
        <v>63</v>
      </c>
      <c r="Q22" s="21">
        <v>63</v>
      </c>
      <c r="R22" s="21"/>
      <c r="S22" s="21"/>
      <c r="T22" s="21"/>
      <c r="U22" s="21"/>
    </row>
    <row r="23" spans="1:21" ht="62.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6">
      <c r="A27" s="16" t="s">
        <v>54</v>
      </c>
      <c r="B27" s="17">
        <v>21</v>
      </c>
      <c r="C27" s="20">
        <f>SUM(C28:C30)</f>
        <v>1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477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349</v>
      </c>
      <c r="N27" s="20">
        <f t="shared" si="5"/>
        <v>128</v>
      </c>
      <c r="O27" s="20">
        <f t="shared" si="5"/>
        <v>0</v>
      </c>
      <c r="P27" s="20">
        <f t="shared" si="5"/>
        <v>477</v>
      </c>
      <c r="Q27" s="20">
        <f t="shared" si="5"/>
        <v>477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>
      <c r="A30" s="18" t="s">
        <v>57</v>
      </c>
      <c r="B30" s="17">
        <v>24</v>
      </c>
      <c r="C30" s="21">
        <v>1</v>
      </c>
      <c r="D30" s="20">
        <f t="shared" si="2"/>
        <v>0</v>
      </c>
      <c r="E30" s="21"/>
      <c r="F30" s="21"/>
      <c r="G30" s="21"/>
      <c r="H30" s="21"/>
      <c r="I30" s="20">
        <f t="shared" si="3"/>
        <v>477</v>
      </c>
      <c r="J30" s="21"/>
      <c r="K30" s="21"/>
      <c r="L30" s="21"/>
      <c r="M30" s="21">
        <v>349</v>
      </c>
      <c r="N30" s="21">
        <v>128</v>
      </c>
      <c r="O30" s="21"/>
      <c r="P30" s="21">
        <v>477</v>
      </c>
      <c r="Q30" s="21">
        <v>477</v>
      </c>
      <c r="R30" s="21"/>
      <c r="S30" s="21"/>
      <c r="T30" s="21"/>
      <c r="U30" s="21"/>
    </row>
    <row r="31" spans="1:21" ht="13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6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">
      <c r="A33" s="18" t="s">
        <v>60</v>
      </c>
      <c r="B33" s="17">
        <v>27</v>
      </c>
      <c r="C33" s="21">
        <v>2</v>
      </c>
      <c r="D33" s="20">
        <f t="shared" si="2"/>
        <v>1</v>
      </c>
      <c r="E33" s="20">
        <f>SUM(F33:H33)</f>
        <v>1</v>
      </c>
      <c r="F33" s="21"/>
      <c r="G33" s="21">
        <v>1</v>
      </c>
      <c r="H33" s="21"/>
      <c r="I33" s="20">
        <f t="shared" si="3"/>
        <v>540</v>
      </c>
      <c r="J33" s="21"/>
      <c r="K33" s="21"/>
      <c r="L33" s="21">
        <v>63</v>
      </c>
      <c r="M33" s="21">
        <v>349</v>
      </c>
      <c r="N33" s="21">
        <v>128</v>
      </c>
      <c r="O33" s="21"/>
      <c r="P33" s="20">
        <f>SUM(Q33:U33)</f>
        <v>540</v>
      </c>
      <c r="Q33" s="21">
        <v>540</v>
      </c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1" sqref="R11"/>
    </sheetView>
  </sheetViews>
  <sheetFormatPr defaultColWidth="8.81640625" defaultRowHeight="12.5"/>
  <cols>
    <col min="1" max="1" width="49.7265625" style="22" customWidth="1"/>
    <col min="2" max="2" width="6.26953125" style="22" customWidth="1"/>
    <col min="3" max="3" width="11" style="22" customWidth="1"/>
    <col min="4" max="4" width="13.26953125" style="22" customWidth="1"/>
    <col min="5" max="8" width="10.7265625" style="22" customWidth="1"/>
    <col min="9" max="9" width="19.7265625" style="22" customWidth="1"/>
    <col min="10" max="10" width="21.81640625" style="22" customWidth="1"/>
    <col min="11" max="11" width="12.54296875" style="22" customWidth="1"/>
    <col min="12" max="12" width="16.7265625" style="22" customWidth="1"/>
    <col min="13" max="13" width="14.81640625" style="22" customWidth="1"/>
    <col min="14" max="14" width="14.7265625" style="22" customWidth="1"/>
    <col min="15" max="17" width="12.54296875" style="22" customWidth="1"/>
    <col min="18" max="18" width="19" style="22" customWidth="1"/>
    <col min="19" max="1034" width="12.54296875" style="22" customWidth="1"/>
    <col min="1035" max="16384" width="8.81640625" style="23"/>
  </cols>
  <sheetData>
    <row r="1" spans="1:18" ht="1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5" customHeight="1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5" customHeight="1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27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27</v>
      </c>
    </row>
    <row r="8" spans="1:18" ht="25">
      <c r="A8" s="26" t="s">
        <v>170</v>
      </c>
      <c r="B8" s="25">
        <v>29</v>
      </c>
      <c r="C8" s="27">
        <f>SUM(E8:H8)</f>
        <v>0</v>
      </c>
      <c r="D8" s="28">
        <v>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>
        <v>1</v>
      </c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>
        <v>10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v>10</v>
      </c>
    </row>
    <row r="10" spans="1:18">
      <c r="A10" s="26" t="s">
        <v>172</v>
      </c>
      <c r="B10" s="25">
        <v>31</v>
      </c>
      <c r="C10" s="27">
        <f t="shared" si="10"/>
        <v>0</v>
      </c>
      <c r="D10" s="28">
        <v>16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>
        <v>16</v>
      </c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3" sqref="E13"/>
    </sheetView>
  </sheetViews>
  <sheetFormatPr defaultColWidth="8.81640625" defaultRowHeight="12.5"/>
  <cols>
    <col min="1" max="1" width="26.453125" style="30" customWidth="1"/>
    <col min="2" max="2" width="6.81640625" style="30" customWidth="1"/>
    <col min="3" max="3" width="22.26953125" style="30" customWidth="1"/>
    <col min="4" max="4" width="15.26953125" style="30" customWidth="1"/>
    <col min="5" max="5" width="18.453125" style="30" customWidth="1"/>
    <col min="6" max="6" width="18.26953125" style="30" customWidth="1"/>
    <col min="7" max="7" width="23.453125" style="30" customWidth="1"/>
    <col min="8" max="8" width="22.453125" style="30" customWidth="1"/>
    <col min="9" max="1025" width="12.54296875" style="30" customWidth="1"/>
    <col min="1026" max="16384" width="8.81640625" style="23"/>
  </cols>
  <sheetData>
    <row r="1" spans="1:8" ht="18">
      <c r="A1" s="82" t="s">
        <v>71</v>
      </c>
      <c r="B1" s="82"/>
      <c r="C1" s="82"/>
      <c r="D1" s="82"/>
      <c r="E1" s="82"/>
      <c r="F1" s="82"/>
      <c r="G1" s="82"/>
      <c r="H1" s="82"/>
    </row>
    <row r="2" spans="1:8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5" customHeight="1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9" customHeight="1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5" customHeight="1">
      <c r="A7" s="16" t="s">
        <v>263</v>
      </c>
      <c r="B7" s="17">
        <v>45</v>
      </c>
      <c r="C7" s="19">
        <f>SUM(D7:F7)</f>
        <v>567.29999999999995</v>
      </c>
      <c r="D7" s="48">
        <f>SUM(D$8:D$14)</f>
        <v>0</v>
      </c>
      <c r="E7" s="48">
        <f t="shared" ref="E7:G7" si="0">SUM(E$8:E$14)</f>
        <v>567.29999999999995</v>
      </c>
      <c r="F7" s="48">
        <f t="shared" si="0"/>
        <v>0</v>
      </c>
      <c r="G7" s="48">
        <f t="shared" si="0"/>
        <v>0</v>
      </c>
      <c r="H7" s="19">
        <f>SUM(C7,G7)</f>
        <v>567.29999999999995</v>
      </c>
    </row>
    <row r="8" spans="1:8" ht="57.65" customHeight="1">
      <c r="A8" s="52" t="s">
        <v>236</v>
      </c>
      <c r="B8" s="17">
        <v>46</v>
      </c>
      <c r="C8" s="19">
        <f t="shared" ref="C8:C14" si="1">SUM(D8:F8)</f>
        <v>35</v>
      </c>
      <c r="D8" s="34"/>
      <c r="E8" s="34">
        <v>35</v>
      </c>
      <c r="F8" s="34"/>
      <c r="G8" s="34"/>
      <c r="H8" s="19">
        <f t="shared" ref="H8:H14" si="2">SUM(C8,G8)</f>
        <v>35</v>
      </c>
    </row>
    <row r="9" spans="1:8" ht="50">
      <c r="A9" s="52" t="s">
        <v>260</v>
      </c>
      <c r="B9" s="17">
        <v>47</v>
      </c>
      <c r="C9" s="19">
        <f t="shared" si="1"/>
        <v>20</v>
      </c>
      <c r="D9" s="34"/>
      <c r="E9" s="34">
        <v>20</v>
      </c>
      <c r="F9" s="34"/>
      <c r="G9" s="34"/>
      <c r="H9" s="19">
        <f t="shared" si="2"/>
        <v>20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2.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0">
      <c r="A12" s="52" t="s">
        <v>261</v>
      </c>
      <c r="B12" s="17">
        <v>50</v>
      </c>
      <c r="C12" s="19">
        <f t="shared" si="1"/>
        <v>457.3</v>
      </c>
      <c r="D12" s="34"/>
      <c r="E12" s="34">
        <v>457.3</v>
      </c>
      <c r="F12" s="34"/>
      <c r="G12" s="34"/>
      <c r="H12" s="19">
        <f t="shared" si="2"/>
        <v>457.3</v>
      </c>
    </row>
    <row r="13" spans="1:8" ht="71.25" customHeight="1">
      <c r="A13" s="52" t="s">
        <v>275</v>
      </c>
      <c r="B13" s="17">
        <v>51</v>
      </c>
      <c r="C13" s="19">
        <f t="shared" si="1"/>
        <v>55</v>
      </c>
      <c r="D13" s="34"/>
      <c r="E13" s="34">
        <v>55</v>
      </c>
      <c r="F13" s="34"/>
      <c r="G13" s="34"/>
      <c r="H13" s="19">
        <f t="shared" si="2"/>
        <v>55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1640625" defaultRowHeight="12.5"/>
  <cols>
    <col min="1" max="1" width="35.81640625" style="32" customWidth="1"/>
    <col min="2" max="2" width="5.7265625" style="32" customWidth="1"/>
    <col min="3" max="3" width="8.7265625" style="32" customWidth="1"/>
    <col min="4" max="4" width="10.26953125" style="32" customWidth="1"/>
    <col min="5" max="5" width="12.54296875" style="32" customWidth="1"/>
    <col min="6" max="6" width="10.26953125" style="32" customWidth="1"/>
    <col min="7" max="7" width="10.54296875" style="32" customWidth="1"/>
    <col min="8" max="9" width="9.26953125" style="32" customWidth="1"/>
    <col min="10" max="10" width="8.81640625" style="32" customWidth="1"/>
    <col min="11" max="11" width="10.7265625" style="32" customWidth="1"/>
    <col min="12" max="12" width="9.7265625" style="32" customWidth="1"/>
    <col min="13" max="13" width="9.453125" style="32" customWidth="1"/>
    <col min="14" max="14" width="8.7265625" style="32" customWidth="1"/>
    <col min="15" max="15" width="11" style="32" customWidth="1"/>
    <col min="16" max="16" width="9.26953125" style="32" customWidth="1"/>
    <col min="17" max="18" width="8.26953125" style="32" customWidth="1"/>
    <col min="19" max="19" width="12.54296875" style="32" customWidth="1"/>
    <col min="20" max="22" width="12.54296875" style="32" hidden="1" customWidth="1"/>
    <col min="23" max="1016" width="12.54296875" style="32" customWidth="1"/>
    <col min="1017" max="1024" width="8.7265625" style="37" customWidth="1"/>
    <col min="1025" max="16384" width="8.81640625" style="37"/>
  </cols>
  <sheetData>
    <row r="1" spans="1:22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4" customHeight="1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5" customHeight="1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540</v>
      </c>
      <c r="V7" s="51">
        <f>SUM(Раздел4_2!$C7:$J7)</f>
        <v>0</v>
      </c>
    </row>
    <row r="8" spans="1:22" ht="50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7.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1640625" defaultRowHeight="12.5"/>
  <cols>
    <col min="1" max="1" width="35.7265625" style="30" customWidth="1"/>
    <col min="2" max="2" width="5.7265625" style="30" customWidth="1"/>
    <col min="3" max="3" width="10.54296875" style="30" customWidth="1"/>
    <col min="4" max="5" width="9.26953125" style="30" customWidth="1"/>
    <col min="6" max="6" width="8.81640625" style="30" customWidth="1"/>
    <col min="7" max="7" width="10.7265625" style="30" customWidth="1"/>
    <col min="8" max="8" width="9.7265625" style="30" customWidth="1"/>
    <col min="9" max="9" width="9.453125" style="30" customWidth="1"/>
    <col min="10" max="10" width="8.7265625" style="30" customWidth="1"/>
    <col min="11" max="11" width="12.7265625" style="30" customWidth="1"/>
    <col min="12" max="12" width="12.453125" style="30" customWidth="1"/>
    <col min="13" max="13" width="9.453125" style="30" customWidth="1"/>
    <col min="14" max="14" width="9.1796875" style="30" customWidth="1"/>
    <col min="15" max="19" width="12.54296875" style="30" customWidth="1"/>
    <col min="20" max="20" width="12.54296875" style="30" hidden="1" customWidth="1"/>
    <col min="21" max="1012" width="12.54296875" style="30" customWidth="1"/>
    <col min="1013" max="1024" width="8.7265625" style="23" customWidth="1"/>
    <col min="1025" max="16384" width="8.81640625" style="23"/>
  </cols>
  <sheetData>
    <row r="1" spans="1:20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4" customHeight="1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5" customHeight="1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0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7.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5"/>
  <cols>
    <col min="1" max="1" width="26.26953125" customWidth="1"/>
    <col min="17" max="17" width="14.7265625" customWidth="1"/>
    <col min="18" max="18" width="14" customWidth="1"/>
    <col min="19" max="19" width="13.7265625" customWidth="1"/>
    <col min="20" max="20" width="19.453125" customWidth="1"/>
  </cols>
  <sheetData>
    <row r="1" spans="1:20" ht="15.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tabSelected="1" zoomScale="90" zoomScaleNormal="9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D21" sqref="D21:E21"/>
    </sheetView>
  </sheetViews>
  <sheetFormatPr defaultColWidth="8.81640625" defaultRowHeight="12.5"/>
  <cols>
    <col min="1" max="1" width="37.81640625" style="30" customWidth="1"/>
    <col min="2" max="2" width="10.453125" style="30" customWidth="1"/>
    <col min="3" max="3" width="12.54296875" style="30" customWidth="1"/>
    <col min="4" max="4" width="13.453125" style="30" customWidth="1"/>
    <col min="5" max="1025" width="12.54296875" style="30" customWidth="1"/>
    <col min="1026" max="16384" width="8.81640625" style="23"/>
  </cols>
  <sheetData>
    <row r="1" spans="1:7" ht="15" customHeight="1">
      <c r="A1" s="94" t="s">
        <v>248</v>
      </c>
      <c r="B1" s="94"/>
      <c r="C1" s="94"/>
      <c r="D1" s="94"/>
      <c r="E1" s="94"/>
      <c r="F1" s="94"/>
      <c r="G1" s="94"/>
    </row>
    <row r="2" spans="1:7" ht="12.75" customHeight="1">
      <c r="A2" s="83" t="s">
        <v>146</v>
      </c>
      <c r="B2" s="83"/>
      <c r="C2" s="83"/>
      <c r="D2" s="83"/>
      <c r="E2" s="83"/>
      <c r="F2" s="83"/>
      <c r="G2" s="83"/>
    </row>
    <row r="3" spans="1:7" ht="12.75" customHeight="1">
      <c r="A3" s="84" t="s">
        <v>147</v>
      </c>
      <c r="B3" s="84" t="s">
        <v>74</v>
      </c>
      <c r="C3" s="104" t="s">
        <v>85</v>
      </c>
      <c r="D3" s="84" t="s">
        <v>148</v>
      </c>
      <c r="E3" s="84"/>
      <c r="F3" s="84"/>
      <c r="G3" s="84"/>
    </row>
    <row r="4" spans="1:7" ht="52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0">
      <c r="A18" s="30" t="s">
        <v>212</v>
      </c>
      <c r="B18" s="101" t="s">
        <v>280</v>
      </c>
      <c r="C18" s="102"/>
      <c r="D18" s="101" t="s">
        <v>281</v>
      </c>
      <c r="E18" s="102"/>
      <c r="F18" s="102"/>
      <c r="G18" s="102"/>
    </row>
    <row r="19" spans="1:7" ht="12.75" customHeight="1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1"/>
      <c r="C21" s="102"/>
      <c r="D21" s="102"/>
      <c r="E21" s="102"/>
      <c r="F21" s="101" t="s">
        <v>282</v>
      </c>
      <c r="G21" s="102"/>
    </row>
    <row r="22" spans="1:7" ht="33.75" customHeight="1">
      <c r="B22" s="105" t="s">
        <v>153</v>
      </c>
      <c r="C22" s="105"/>
      <c r="D22" s="105" t="s">
        <v>154</v>
      </c>
      <c r="E22" s="105"/>
      <c r="F22" s="105" t="s">
        <v>155</v>
      </c>
      <c r="G22" s="105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Windows User</cp:lastModifiedBy>
  <cp:revision>46</cp:revision>
  <cp:lastPrinted>2019-01-10T08:42:39Z</cp:lastPrinted>
  <dcterms:created xsi:type="dcterms:W3CDTF">2016-11-25T14:25:26Z</dcterms:created>
  <dcterms:modified xsi:type="dcterms:W3CDTF">2021-12-15T04:13:10Z</dcterms:modified>
  <dc:language>ru-RU</dc:language>
</cp:coreProperties>
</file>